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llgemein\A+P DIY Neue Grundbildung\QV\Notenrechner Vorlage\"/>
    </mc:Choice>
  </mc:AlternateContent>
  <xr:revisionPtr revIDLastSave="0" documentId="13_ncr:1_{C67B1809-545C-4F02-8E2E-09CA48980A93}" xr6:coauthVersionLast="47" xr6:coauthVersionMax="47" xr10:uidLastSave="{00000000-0000-0000-0000-000000000000}"/>
  <bookViews>
    <workbookView xWindow="3420" yWindow="0" windowWidth="21600" windowHeight="15600" tabRatio="741" xr2:uid="{C1504026-89EF-461E-A97E-7B21DD99E6E4}"/>
  </bookViews>
  <sheets>
    <sheet name="Note globale" sheetId="3" r:id="rId1"/>
    <sheet name="Domaines d’examen" sheetId="1" r:id="rId2"/>
    <sheet name="Tableau de conversion - barème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G17" i="1" s="1"/>
  <c r="H15" i="3" s="1"/>
  <c r="F11" i="1"/>
  <c r="G11" i="1" s="1"/>
  <c r="H14" i="3" s="1"/>
  <c r="F4" i="1"/>
  <c r="F13" i="3" s="1"/>
  <c r="F15" i="3" l="1"/>
  <c r="F14" i="3"/>
  <c r="G4" i="1"/>
  <c r="H13" i="3" s="1"/>
  <c r="G18" i="3" s="1"/>
</calcChain>
</file>

<file path=xl/sharedStrings.xml><?xml version="1.0" encoding="utf-8"?>
<sst xmlns="http://schemas.openxmlformats.org/spreadsheetml/2006/main" count="71" uniqueCount="48">
  <si>
    <t>Note</t>
  </si>
  <si>
    <t>20'</t>
  </si>
  <si>
    <t>10'</t>
  </si>
  <si>
    <t>40'</t>
  </si>
  <si>
    <t>30'</t>
  </si>
  <si>
    <t>N° Candidat·e</t>
  </si>
  <si>
    <t>Nom / Prénom Candidat·e :</t>
  </si>
  <si>
    <t>Date/heure</t>
  </si>
  <si>
    <t>Nom / Prénom Expert·e 1:</t>
  </si>
  <si>
    <t>Nom / Prénom Expert·e 2:</t>
  </si>
  <si>
    <t>Note globale*</t>
  </si>
  <si>
    <t>Signature de l'expert 1</t>
  </si>
  <si>
    <t>Signature de l'expert 2</t>
  </si>
  <si>
    <t xml:space="preserve">Point d’appré-ciation selon OrFo </t>
  </si>
  <si>
    <t>Partie</t>
  </si>
  <si>
    <t>Domaines d’examen</t>
  </si>
  <si>
    <t>Durée</t>
  </si>
  <si>
    <t>Score maximal</t>
  </si>
  <si>
    <t>Score obtenu</t>
  </si>
  <si>
    <t>Pondération</t>
  </si>
  <si>
    <t>Gestion des relations avec les clients (DCO A+C)</t>
  </si>
  <si>
    <t xml:space="preserve">Conception et réalisation d’expériences d’achat (DCO E)  </t>
  </si>
  <si>
    <t>Points par critère d’évaluation</t>
  </si>
  <si>
    <t>Score</t>
  </si>
  <si>
    <t>Points obtenus pour la partie 1.1</t>
  </si>
  <si>
    <t>Points obtenus pour la partie 1.2</t>
  </si>
  <si>
    <t>Points obtenus pour la partie 1.3</t>
  </si>
  <si>
    <t>Accueil : Créer le premier contact avec le client de façon appropriée</t>
  </si>
  <si>
    <t>Information 1 : Analyser le besoin du client et présenter des solutions</t>
  </si>
  <si>
    <t>Information 2 : Conseiller le client de façon convaincante</t>
  </si>
  <si>
    <t>Conclusion : Conclure la vente de façon professionnelle</t>
  </si>
  <si>
    <t>Transverse : Agir de manière professionnelle avec les clients</t>
  </si>
  <si>
    <t>Entretien avec un client exigeant : proposer des solutions appropriées</t>
  </si>
  <si>
    <t xml:space="preserve">Entretien avec un client exigeant : créer une expérience d'achat </t>
  </si>
  <si>
    <t>Domaine spécifique : Conception et réalisation d’expériences d’achat (DCO E)</t>
  </si>
  <si>
    <t>Option 1 : Gestion et présentation des produits et prestations (DCO B) – Créer sa propre présentation de produits ou de prestations</t>
  </si>
  <si>
    <t>Présentation de produits ou de prestations : présenter en étant sensible aux besoins des clients</t>
  </si>
  <si>
    <t>Présentation de produits ou de prestations : préparer la présentation</t>
  </si>
  <si>
    <t>Présentation de produits ou de prestations : motiver son approche de manière cohérente</t>
  </si>
  <si>
    <t>Présentation de produits ou de prestations : agir de manière plausible dans une situation critique</t>
  </si>
  <si>
    <t>Points partie 1.1</t>
  </si>
  <si>
    <t>Points partiel 1.2</t>
  </si>
  <si>
    <t>Points partiel 1.3</t>
  </si>
  <si>
    <r>
      <t>*La note globale correspond à la moyenne pondérée, arrondie à la première décimale, des parties 1.1 à 1.3.</t>
    </r>
    <r>
      <rPr>
        <b/>
        <i/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</si>
  <si>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Calibri Light"/>
        <family val="2"/>
        <scheme val="major"/>
      </rPr>
      <t>Gestion et présentation des produits et prestations (DCO B)</t>
    </r>
    <r>
      <rPr>
        <sz val="10"/>
        <color theme="1"/>
        <rFont val="Calibri Light"/>
        <family val="2"/>
        <scheme val="major"/>
      </rPr>
      <t xml:space="preserve">
</t>
    </r>
    <r>
      <rPr>
        <b/>
        <i/>
        <sz val="10"/>
        <color theme="1"/>
        <rFont val="Calibri Light"/>
        <family val="2"/>
        <scheme val="major"/>
      </rPr>
      <t>Option 1 : Créer sa propre présentation de produits ou de prestations</t>
    </r>
  </si>
  <si>
    <r>
      <t xml:space="preserve">Organisation d'expériences d'achat axées sur les produits et les prestations </t>
    </r>
    <r>
      <rPr>
        <u/>
        <sz val="10"/>
        <color rgb="FF000000"/>
        <rFont val="Calibri Light"/>
        <family val="2"/>
        <scheme val="major"/>
      </rPr>
      <t>OU</t>
    </r>
    <r>
      <rPr>
        <sz val="10"/>
        <color rgb="FF000000"/>
        <rFont val="Calibri Light"/>
        <family val="2"/>
        <scheme val="major"/>
      </rPr>
      <t xml:space="preserve"> d'événements clients / ventes promotionnelles : procédure appropriée</t>
    </r>
  </si>
  <si>
    <r>
      <t xml:space="preserve">Organisation d'expériences d'achat axées sur les produits et les prestations </t>
    </r>
    <r>
      <rPr>
        <u/>
        <sz val="10"/>
        <color rgb="FF000000"/>
        <rFont val="Calibri Light"/>
        <family val="2"/>
        <scheme val="major"/>
      </rPr>
      <t>OU</t>
    </r>
    <r>
      <rPr>
        <sz val="10"/>
        <color rgb="FF000000"/>
        <rFont val="Calibri Light"/>
        <family val="2"/>
        <scheme val="major"/>
      </rPr>
      <t xml:space="preserve"> d'événements clients / ventes promotionnelles : évaluation de l'expérience d'achat</t>
    </r>
  </si>
  <si>
    <t>Procédure de qualification pour les gestionnaires du commerce de détail CFC Conception et réalisation d'expériences d'achat
F&amp;E DO IT YOURSELF Travail pratique prescrit (TPP)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</si>
</sst>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rgb="FF000000"/>
      <name val="Calibri Light"/>
      <family val="2"/>
    </font>
    <font>
      <sz val="14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0"/>
      <color theme="1"/>
      <name val="Calibri Light"/>
      <family val="2"/>
      <scheme val="major"/>
    </font>
    <font>
      <u/>
      <sz val="10"/>
      <color rgb="FF00000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4CC"/>
        <bgColor indexed="64"/>
      </patternFill>
    </fill>
    <fill>
      <patternFill patternType="solid">
        <fgColor rgb="FFAFE4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9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1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 wrapText="1"/>
    </xf>
    <xf numFmtId="0" fontId="6" fillId="5" borderId="3" xfId="0" applyFont="1" applyFill="1" applyBorder="1"/>
    <xf numFmtId="0" fontId="7" fillId="0" borderId="0" xfId="0" applyFont="1"/>
    <xf numFmtId="0" fontId="6" fillId="2" borderId="3" xfId="0" applyFont="1" applyFill="1" applyBorder="1"/>
    <xf numFmtId="0" fontId="6" fillId="3" borderId="3" xfId="0" applyFont="1" applyFill="1" applyBorder="1"/>
    <xf numFmtId="0" fontId="7" fillId="5" borderId="3" xfId="0" applyFont="1" applyFill="1" applyBorder="1"/>
    <xf numFmtId="0" fontId="7" fillId="2" borderId="3" xfId="0" applyFont="1" applyFill="1" applyBorder="1"/>
    <xf numFmtId="0" fontId="7" fillId="3" borderId="3" xfId="0" applyFont="1" applyFill="1" applyBorder="1"/>
    <xf numFmtId="0" fontId="3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vertical="center"/>
    </xf>
    <xf numFmtId="0" fontId="3" fillId="6" borderId="6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wrapText="1"/>
    </xf>
    <xf numFmtId="0" fontId="2" fillId="6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9" fontId="3" fillId="6" borderId="3" xfId="0" applyNumberFormat="1" applyFon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" fillId="4" borderId="4" xfId="0" applyFont="1" applyFill="1" applyBorder="1" applyAlignment="1">
      <alignment horizontal="center" vertical="center" wrapText="1"/>
    </xf>
    <xf numFmtId="0" fontId="13" fillId="0" borderId="0" xfId="0" applyFont="1"/>
    <xf numFmtId="0" fontId="1" fillId="4" borderId="3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Protection="1"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6" borderId="0" xfId="0" applyFont="1" applyFill="1" applyAlignment="1" applyProtection="1">
      <alignment vertical="center" wrapText="1"/>
      <protection locked="0"/>
    </xf>
    <xf numFmtId="0" fontId="8" fillId="7" borderId="18" xfId="0" applyFont="1" applyFill="1" applyBorder="1" applyAlignment="1" applyProtection="1">
      <alignment vertical="center" wrapText="1"/>
      <protection locked="0"/>
    </xf>
    <xf numFmtId="0" fontId="9" fillId="6" borderId="17" xfId="0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9" fillId="6" borderId="0" xfId="0" applyFont="1" applyFill="1" applyAlignment="1" applyProtection="1">
      <alignment wrapText="1"/>
      <protection locked="0"/>
    </xf>
    <xf numFmtId="0" fontId="9" fillId="6" borderId="14" xfId="0" applyFont="1" applyFill="1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164" fontId="1" fillId="0" borderId="15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1" fillId="6" borderId="10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center" vertical="center"/>
    </xf>
    <xf numFmtId="164" fontId="5" fillId="6" borderId="8" xfId="0" applyNumberFormat="1" applyFont="1" applyFill="1" applyBorder="1" applyAlignment="1">
      <alignment horizontal="center" vertical="center"/>
    </xf>
    <xf numFmtId="164" fontId="5" fillId="6" borderId="9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left"/>
    </xf>
    <xf numFmtId="0" fontId="1" fillId="6" borderId="14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64" fontId="5" fillId="6" borderId="12" xfId="0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2" fontId="0" fillId="0" borderId="0" xfId="0" applyNumberFormat="1" applyProtection="1">
      <protection locked="0"/>
    </xf>
    <xf numFmtId="2" fontId="0" fillId="0" borderId="17" xfId="0" applyNumberFormat="1" applyBorder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2" fontId="10" fillId="0" borderId="0" xfId="0" applyNumberFormat="1" applyFont="1" applyAlignment="1" applyProtection="1">
      <alignment horizontal="left" vertical="center" wrapText="1"/>
      <protection locked="0"/>
    </xf>
    <xf numFmtId="2" fontId="10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top"/>
    </xf>
    <xf numFmtId="0" fontId="1" fillId="4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FE4FF"/>
      <color rgb="FFFFF4CC"/>
      <color rgb="FFCCFF9F"/>
      <color rgb="FFAFE4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535940</xdr:colOff>
      <xdr:row>2</xdr:row>
      <xdr:rowOff>108585</xdr:rowOff>
    </xdr:to>
    <xdr:pic>
      <xdr:nvPicPr>
        <xdr:cNvPr id="2" name="Grafik 1" descr="Ein Bild, das Text, ClipArt, Geschirr enthält.&#10;&#10;Automatisch generierte Beschreibung">
          <a:extLst>
            <a:ext uri="{FF2B5EF4-FFF2-40B4-BE49-F238E27FC236}">
              <a16:creationId xmlns:a16="http://schemas.microsoft.com/office/drawing/2014/main" id="{F1408543-53C3-C967-318D-7B84509BE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6990" cy="489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535940</xdr:colOff>
      <xdr:row>2</xdr:row>
      <xdr:rowOff>108585</xdr:rowOff>
    </xdr:to>
    <xdr:pic>
      <xdr:nvPicPr>
        <xdr:cNvPr id="7" name="Grafik 6" descr="Ein Bild, das Text, ClipArt, Geschirr enthält.&#10;&#10;Automatisch generierte Beschreibung">
          <a:extLst>
            <a:ext uri="{FF2B5EF4-FFF2-40B4-BE49-F238E27FC236}">
              <a16:creationId xmlns:a16="http://schemas.microsoft.com/office/drawing/2014/main" id="{7B9D22A6-C322-458E-9F76-EB6AD239C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6990" cy="489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440266</xdr:colOff>
      <xdr:row>0</xdr:row>
      <xdr:rowOff>0</xdr:rowOff>
    </xdr:from>
    <xdr:to>
      <xdr:col>8</xdr:col>
      <xdr:colOff>5910</xdr:colOff>
      <xdr:row>4</xdr:row>
      <xdr:rowOff>151045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8280AB72-99BD-4532-8BE9-483299B16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841" y="0"/>
          <a:ext cx="346694" cy="913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C1A85-46DA-445C-8D51-893342B14BDD}">
  <sheetPr>
    <pageSetUpPr fitToPage="1"/>
  </sheetPr>
  <dimension ref="A1:H24"/>
  <sheetViews>
    <sheetView tabSelected="1" zoomScale="85" zoomScaleNormal="85" workbookViewId="0">
      <selection activeCell="A5" sqref="A5:H6"/>
    </sheetView>
  </sheetViews>
  <sheetFormatPr baseColWidth="10" defaultRowHeight="15" x14ac:dyDescent="0.25"/>
  <cols>
    <col min="1" max="2" width="11.7109375" customWidth="1"/>
    <col min="3" max="3" width="71.5703125" customWidth="1"/>
    <col min="4" max="6" width="11.7109375" customWidth="1"/>
    <col min="7" max="7" width="13.28515625" customWidth="1"/>
    <col min="8" max="8" width="11.7109375" customWidth="1"/>
  </cols>
  <sheetData>
    <row r="1" spans="1:8" x14ac:dyDescent="0.25">
      <c r="A1" s="59"/>
      <c r="B1" s="59"/>
      <c r="C1" s="59"/>
      <c r="D1" s="59"/>
      <c r="E1" s="59"/>
      <c r="F1" s="59"/>
      <c r="G1" s="59"/>
      <c r="H1" s="59"/>
    </row>
    <row r="2" spans="1:8" x14ac:dyDescent="0.25">
      <c r="A2" s="59"/>
      <c r="B2" s="59"/>
      <c r="C2" s="59"/>
      <c r="D2" s="59"/>
      <c r="E2" s="59"/>
      <c r="F2" s="59"/>
      <c r="G2" s="59"/>
      <c r="H2" s="59"/>
    </row>
    <row r="3" spans="1:8" x14ac:dyDescent="0.25">
      <c r="A3" s="60"/>
      <c r="B3" s="60"/>
      <c r="C3" s="60"/>
      <c r="D3" s="60"/>
      <c r="E3" s="60"/>
      <c r="F3" s="60"/>
      <c r="G3" s="60"/>
      <c r="H3" s="60"/>
    </row>
    <row r="4" spans="1:8" x14ac:dyDescent="0.25">
      <c r="A4" s="61"/>
      <c r="B4" s="61"/>
      <c r="C4" s="61"/>
      <c r="D4" s="61"/>
      <c r="E4" s="61"/>
      <c r="F4" s="61"/>
      <c r="G4" s="61"/>
      <c r="H4" s="61"/>
    </row>
    <row r="5" spans="1:8" x14ac:dyDescent="0.25">
      <c r="A5" s="62" t="s">
        <v>47</v>
      </c>
      <c r="B5" s="63"/>
      <c r="C5" s="63"/>
      <c r="D5" s="63"/>
      <c r="E5" s="63"/>
      <c r="F5" s="63"/>
      <c r="G5" s="63"/>
      <c r="H5" s="63"/>
    </row>
    <row r="6" spans="1:8" ht="26.25" customHeight="1" x14ac:dyDescent="0.25">
      <c r="A6" s="63"/>
      <c r="B6" s="63"/>
      <c r="C6" s="63"/>
      <c r="D6" s="63"/>
      <c r="E6" s="63"/>
      <c r="F6" s="63"/>
      <c r="G6" s="63"/>
      <c r="H6" s="63"/>
    </row>
    <row r="7" spans="1:8" ht="26.25" customHeight="1" x14ac:dyDescent="0.25">
      <c r="A7" s="30"/>
      <c r="B7" s="30"/>
      <c r="C7" s="30"/>
      <c r="D7" s="30"/>
      <c r="E7" s="30"/>
      <c r="F7" s="30"/>
      <c r="G7" s="30"/>
      <c r="H7" s="30"/>
    </row>
    <row r="8" spans="1:8" ht="26.25" customHeight="1" thickBot="1" x14ac:dyDescent="0.3">
      <c r="A8" s="31" t="s">
        <v>5</v>
      </c>
      <c r="B8" s="32"/>
      <c r="C8" s="33" t="s">
        <v>6</v>
      </c>
      <c r="D8" s="34"/>
      <c r="E8" s="35" t="s">
        <v>7</v>
      </c>
      <c r="F8" s="41"/>
      <c r="G8" s="41"/>
      <c r="H8" s="41"/>
    </row>
    <row r="9" spans="1:8" ht="26.25" customHeight="1" x14ac:dyDescent="0.25">
      <c r="A9" s="30"/>
      <c r="B9" s="30"/>
      <c r="C9" s="36" t="s">
        <v>8</v>
      </c>
      <c r="D9" s="30"/>
      <c r="E9" s="30"/>
      <c r="F9" s="30"/>
      <c r="G9" s="30"/>
      <c r="H9" s="30"/>
    </row>
    <row r="10" spans="1:8" ht="26.25" customHeight="1" x14ac:dyDescent="0.25">
      <c r="A10" s="30"/>
      <c r="B10" s="30"/>
      <c r="C10" s="33" t="s">
        <v>9</v>
      </c>
      <c r="D10" s="30"/>
      <c r="E10" s="30"/>
      <c r="F10" s="30"/>
      <c r="G10" s="30"/>
      <c r="H10" s="30"/>
    </row>
    <row r="11" spans="1:8" ht="28.15" customHeight="1" x14ac:dyDescent="0.25">
      <c r="A11" s="29"/>
      <c r="B11" s="29"/>
      <c r="C11" s="29"/>
      <c r="D11" s="29"/>
      <c r="E11" s="29"/>
      <c r="F11" s="29"/>
      <c r="G11" s="29"/>
      <c r="H11" s="29"/>
    </row>
    <row r="12" spans="1:8" ht="51" x14ac:dyDescent="0.25">
      <c r="A12" s="3" t="s">
        <v>13</v>
      </c>
      <c r="B12" s="17" t="s">
        <v>14</v>
      </c>
      <c r="C12" s="2" t="s">
        <v>15</v>
      </c>
      <c r="D12" s="17" t="s">
        <v>16</v>
      </c>
      <c r="E12" s="18" t="s">
        <v>17</v>
      </c>
      <c r="F12" s="18" t="s">
        <v>18</v>
      </c>
      <c r="G12" s="23" t="s">
        <v>19</v>
      </c>
      <c r="H12" s="18" t="s">
        <v>0</v>
      </c>
    </row>
    <row r="13" spans="1:8" ht="36" customHeight="1" x14ac:dyDescent="0.25">
      <c r="A13" s="11">
        <v>1</v>
      </c>
      <c r="B13" s="11">
        <v>1.1000000000000001</v>
      </c>
      <c r="C13" s="12" t="s">
        <v>20</v>
      </c>
      <c r="D13" s="19" t="s">
        <v>3</v>
      </c>
      <c r="E13" s="11">
        <v>30</v>
      </c>
      <c r="F13" s="11" t="str">
        <f>'Domaines d’examen'!F4</f>
        <v/>
      </c>
      <c r="G13" s="20">
        <v>0.5</v>
      </c>
      <c r="H13" s="21" t="str">
        <f>IF('Domaines d’examen'!G4="","1",'Domaines d’examen'!G4)</f>
        <v>1</v>
      </c>
    </row>
    <row r="14" spans="1:8" ht="30.75" customHeight="1" x14ac:dyDescent="0.25">
      <c r="A14" s="13">
        <v>3</v>
      </c>
      <c r="B14" s="13">
        <v>1.2</v>
      </c>
      <c r="C14" s="14" t="s">
        <v>21</v>
      </c>
      <c r="D14" s="13" t="s">
        <v>4</v>
      </c>
      <c r="E14" s="11">
        <v>18</v>
      </c>
      <c r="F14" s="11" t="str">
        <f>'Domaines d’examen'!F11</f>
        <v/>
      </c>
      <c r="G14" s="20">
        <v>0.3</v>
      </c>
      <c r="H14" s="21" t="str">
        <f>IF('Domaines d’examen'!G11="","1",'Domaines d’examen'!G11)</f>
        <v>1</v>
      </c>
    </row>
    <row r="15" spans="1:8" ht="26.25" x14ac:dyDescent="0.25">
      <c r="A15" s="11">
        <v>2</v>
      </c>
      <c r="B15" s="11">
        <v>1.3</v>
      </c>
      <c r="C15" s="15" t="s">
        <v>44</v>
      </c>
      <c r="D15" s="19" t="s">
        <v>1</v>
      </c>
      <c r="E15" s="11">
        <v>12</v>
      </c>
      <c r="F15" s="11" t="str">
        <f>'Domaines d’examen'!F17</f>
        <v/>
      </c>
      <c r="G15" s="20">
        <v>0.2</v>
      </c>
      <c r="H15" s="21" t="str">
        <f>IF('Domaines d’examen'!G17="","1",'Domaines d’examen'!G17)</f>
        <v>1</v>
      </c>
    </row>
    <row r="17" spans="1:8" ht="15.75" thickBot="1" x14ac:dyDescent="0.3"/>
    <row r="18" spans="1:8" ht="16.5" thickTop="1" thickBot="1" x14ac:dyDescent="0.3">
      <c r="F18" s="22" t="s">
        <v>10</v>
      </c>
      <c r="G18" s="38">
        <f>(H13/100*50)+(H14/100*30)+(H15/100*20)</f>
        <v>1</v>
      </c>
      <c r="H18" s="39"/>
    </row>
    <row r="19" spans="1:8" ht="15.75" thickTop="1" x14ac:dyDescent="0.25">
      <c r="A19" s="29" t="s">
        <v>11</v>
      </c>
      <c r="B19" s="29"/>
      <c r="C19" s="37"/>
      <c r="D19" s="29"/>
      <c r="E19" s="29"/>
      <c r="F19" s="29"/>
      <c r="G19" s="29"/>
      <c r="H19" s="29"/>
    </row>
    <row r="20" spans="1:8" x14ac:dyDescent="0.25">
      <c r="A20" s="29"/>
      <c r="B20" s="29"/>
      <c r="C20" s="29"/>
      <c r="D20" s="29"/>
      <c r="E20" s="29"/>
      <c r="F20" s="29"/>
      <c r="G20" s="29"/>
      <c r="H20" s="29"/>
    </row>
    <row r="21" spans="1:8" x14ac:dyDescent="0.25">
      <c r="A21" s="29"/>
      <c r="B21" s="29"/>
      <c r="C21" s="29"/>
      <c r="D21" s="29"/>
      <c r="E21" s="29"/>
      <c r="F21" s="29"/>
      <c r="G21" s="29"/>
      <c r="H21" s="29"/>
    </row>
    <row r="22" spans="1:8" x14ac:dyDescent="0.25">
      <c r="A22" s="40" t="s">
        <v>12</v>
      </c>
      <c r="B22" s="40"/>
      <c r="C22" s="37"/>
      <c r="D22" s="29"/>
      <c r="E22" s="29"/>
      <c r="F22" s="29"/>
      <c r="G22" s="29"/>
      <c r="H22" s="29"/>
    </row>
    <row r="23" spans="1:8" x14ac:dyDescent="0.25">
      <c r="A23" s="29"/>
      <c r="B23" s="29"/>
      <c r="C23" s="29"/>
      <c r="D23" s="29"/>
      <c r="E23" s="29"/>
      <c r="F23" s="29"/>
      <c r="G23" s="29"/>
      <c r="H23" s="29"/>
    </row>
    <row r="24" spans="1:8" x14ac:dyDescent="0.25">
      <c r="A24" s="24" t="s">
        <v>43</v>
      </c>
      <c r="B24" s="24"/>
      <c r="C24" s="24"/>
    </row>
  </sheetData>
  <sheetProtection sheet="1" objects="1" scenarios="1"/>
  <mergeCells count="5">
    <mergeCell ref="A3:H3"/>
    <mergeCell ref="A5:H6"/>
    <mergeCell ref="G18:H18"/>
    <mergeCell ref="A22:B22"/>
    <mergeCell ref="F8:H8"/>
  </mergeCells>
  <pageMargins left="0.7" right="0.7" top="0.78740157499999996" bottom="0.78740157499999996" header="0.3" footer="0.3"/>
  <pageSetup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6872-3191-4DD9-B076-B1A416F64E03}">
  <sheetPr>
    <pageSetUpPr fitToPage="1"/>
  </sheetPr>
  <dimension ref="A1:G21"/>
  <sheetViews>
    <sheetView zoomScale="80" zoomScaleNormal="80" workbookViewId="0">
      <selection activeCell="G15" sqref="G15"/>
    </sheetView>
  </sheetViews>
  <sheetFormatPr baseColWidth="10" defaultRowHeight="15" x14ac:dyDescent="0.25"/>
  <cols>
    <col min="1" max="1" width="11.42578125" customWidth="1"/>
    <col min="2" max="2" width="88.42578125" customWidth="1"/>
    <col min="3" max="3" width="17.42578125" customWidth="1"/>
    <col min="4" max="4" width="20.7109375" bestFit="1" customWidth="1"/>
    <col min="5" max="5" width="15.7109375" style="67" bestFit="1" customWidth="1"/>
    <col min="6" max="6" width="18.28515625" bestFit="1" customWidth="1"/>
    <col min="7" max="7" width="11.7109375" customWidth="1"/>
  </cols>
  <sheetData>
    <row r="1" spans="1:7" x14ac:dyDescent="0.25">
      <c r="A1" s="1"/>
      <c r="B1" s="1"/>
      <c r="C1" s="1"/>
      <c r="D1" s="1"/>
      <c r="E1" s="64"/>
      <c r="F1" s="1"/>
      <c r="G1" s="1"/>
    </row>
    <row r="2" spans="1:7" s="28" customFormat="1" ht="33" customHeight="1" x14ac:dyDescent="0.25">
      <c r="A2" s="25" t="s">
        <v>14</v>
      </c>
      <c r="B2" s="26" t="s">
        <v>15</v>
      </c>
      <c r="C2" s="25" t="s">
        <v>16</v>
      </c>
      <c r="D2" s="27" t="s">
        <v>22</v>
      </c>
      <c r="E2" s="65" t="s">
        <v>23</v>
      </c>
      <c r="F2" s="27" t="s">
        <v>24</v>
      </c>
      <c r="G2" s="65" t="s">
        <v>0</v>
      </c>
    </row>
    <row r="3" spans="1:7" ht="15.75" customHeight="1" thickBot="1" x14ac:dyDescent="0.3">
      <c r="A3" s="45">
        <v>1.1000000000000001</v>
      </c>
      <c r="B3" s="42" t="s">
        <v>20</v>
      </c>
      <c r="C3" s="43"/>
      <c r="D3" s="43"/>
      <c r="E3" s="43"/>
      <c r="F3" s="43"/>
      <c r="G3" s="44"/>
    </row>
    <row r="4" spans="1:7" ht="15.75" customHeight="1" thickTop="1" x14ac:dyDescent="0.25">
      <c r="A4" s="45"/>
      <c r="B4" s="16" t="s">
        <v>27</v>
      </c>
      <c r="C4" s="45" t="s">
        <v>3</v>
      </c>
      <c r="D4" s="11">
        <v>6</v>
      </c>
      <c r="E4" s="66"/>
      <c r="F4" s="53" t="str">
        <f>IF(SUM(E4:E8)=0,"",SUM(E4:E8))</f>
        <v/>
      </c>
      <c r="G4" s="56" t="str">
        <f>IF(F4="","",VLOOKUP($F4,'Tableau de conversion - barème '!$A$2:$B$12,2,TRUE))</f>
        <v/>
      </c>
    </row>
    <row r="5" spans="1:7" ht="15" customHeight="1" x14ac:dyDescent="0.25">
      <c r="A5" s="45"/>
      <c r="B5" s="16" t="s">
        <v>28</v>
      </c>
      <c r="C5" s="45"/>
      <c r="D5" s="11">
        <v>6</v>
      </c>
      <c r="E5" s="66"/>
      <c r="F5" s="54"/>
      <c r="G5" s="57"/>
    </row>
    <row r="6" spans="1:7" ht="15" customHeight="1" x14ac:dyDescent="0.25">
      <c r="A6" s="45"/>
      <c r="B6" s="16" t="s">
        <v>29</v>
      </c>
      <c r="C6" s="45"/>
      <c r="D6" s="11">
        <v>6</v>
      </c>
      <c r="E6" s="66"/>
      <c r="F6" s="54"/>
      <c r="G6" s="57"/>
    </row>
    <row r="7" spans="1:7" ht="15" customHeight="1" x14ac:dyDescent="0.25">
      <c r="A7" s="45"/>
      <c r="B7" s="16" t="s">
        <v>30</v>
      </c>
      <c r="C7" s="45"/>
      <c r="D7" s="11">
        <v>6</v>
      </c>
      <c r="E7" s="66"/>
      <c r="F7" s="54"/>
      <c r="G7" s="57"/>
    </row>
    <row r="8" spans="1:7" ht="15.75" customHeight="1" thickBot="1" x14ac:dyDescent="0.3">
      <c r="A8" s="45"/>
      <c r="B8" s="16" t="s">
        <v>31</v>
      </c>
      <c r="C8" s="45"/>
      <c r="D8" s="11">
        <v>6</v>
      </c>
      <c r="E8" s="66"/>
      <c r="F8" s="55"/>
      <c r="G8" s="58"/>
    </row>
    <row r="9" spans="1:7" s="28" customFormat="1" ht="26.25" thickTop="1" x14ac:dyDescent="0.25">
      <c r="A9" s="25" t="s">
        <v>14</v>
      </c>
      <c r="B9" s="26" t="s">
        <v>15</v>
      </c>
      <c r="C9" s="25" t="s">
        <v>16</v>
      </c>
      <c r="D9" s="27" t="s">
        <v>22</v>
      </c>
      <c r="E9" s="65" t="s">
        <v>23</v>
      </c>
      <c r="F9" s="27" t="s">
        <v>25</v>
      </c>
      <c r="G9" s="65" t="s">
        <v>0</v>
      </c>
    </row>
    <row r="10" spans="1:7" ht="15.75" thickBot="1" x14ac:dyDescent="0.3">
      <c r="A10" s="45">
        <v>1.2</v>
      </c>
      <c r="B10" s="51" t="s">
        <v>34</v>
      </c>
      <c r="C10" s="52"/>
      <c r="D10" s="52"/>
      <c r="E10" s="52"/>
      <c r="F10" s="43"/>
      <c r="G10" s="44"/>
    </row>
    <row r="11" spans="1:7" ht="15.75" thickTop="1" x14ac:dyDescent="0.25">
      <c r="A11" s="45"/>
      <c r="B11" s="16" t="s">
        <v>32</v>
      </c>
      <c r="C11" s="45" t="s">
        <v>1</v>
      </c>
      <c r="D11" s="11">
        <v>6</v>
      </c>
      <c r="E11" s="66"/>
      <c r="F11" s="53" t="str">
        <f>IF(SUM(E11:E14)=0,"",SUM(E11:E14))</f>
        <v/>
      </c>
      <c r="G11" s="48" t="str">
        <f>IF(F11="","",VLOOKUP($F11,'Tableau de conversion - barème '!$E$2:$F$12,2,TRUE))</f>
        <v/>
      </c>
    </row>
    <row r="12" spans="1:7" x14ac:dyDescent="0.25">
      <c r="A12" s="45"/>
      <c r="B12" s="16" t="s">
        <v>33</v>
      </c>
      <c r="C12" s="45"/>
      <c r="D12" s="11">
        <v>6</v>
      </c>
      <c r="E12" s="66"/>
      <c r="F12" s="54"/>
      <c r="G12" s="49"/>
    </row>
    <row r="13" spans="1:7" ht="25.5" x14ac:dyDescent="0.25">
      <c r="A13" s="45"/>
      <c r="B13" s="16" t="s">
        <v>45</v>
      </c>
      <c r="C13" s="45" t="s">
        <v>2</v>
      </c>
      <c r="D13" s="11">
        <v>3</v>
      </c>
      <c r="E13" s="66"/>
      <c r="F13" s="54"/>
      <c r="G13" s="49"/>
    </row>
    <row r="14" spans="1:7" ht="26.25" thickBot="1" x14ac:dyDescent="0.3">
      <c r="A14" s="45"/>
      <c r="B14" s="16" t="s">
        <v>46</v>
      </c>
      <c r="C14" s="45"/>
      <c r="D14" s="11">
        <v>3</v>
      </c>
      <c r="E14" s="66"/>
      <c r="F14" s="55"/>
      <c r="G14" s="50"/>
    </row>
    <row r="15" spans="1:7" s="28" customFormat="1" ht="29.25" customHeight="1" thickTop="1" x14ac:dyDescent="0.25">
      <c r="A15" s="25" t="s">
        <v>14</v>
      </c>
      <c r="B15" s="26" t="s">
        <v>15</v>
      </c>
      <c r="C15" s="25" t="s">
        <v>16</v>
      </c>
      <c r="D15" s="27" t="s">
        <v>22</v>
      </c>
      <c r="E15" s="65" t="s">
        <v>23</v>
      </c>
      <c r="F15" s="27" t="s">
        <v>26</v>
      </c>
      <c r="G15" s="65" t="s">
        <v>0</v>
      </c>
    </row>
    <row r="16" spans="1:7" ht="15.75" thickBot="1" x14ac:dyDescent="0.3">
      <c r="A16" s="46">
        <v>1.3</v>
      </c>
      <c r="B16" s="42" t="s">
        <v>35</v>
      </c>
      <c r="C16" s="43"/>
      <c r="D16" s="43"/>
      <c r="E16" s="43"/>
      <c r="F16" s="43"/>
      <c r="G16" s="44"/>
    </row>
    <row r="17" spans="1:7" ht="15.75" customHeight="1" thickTop="1" x14ac:dyDescent="0.25">
      <c r="A17" s="46"/>
      <c r="B17" s="16" t="s">
        <v>36</v>
      </c>
      <c r="C17" s="47" t="s">
        <v>1</v>
      </c>
      <c r="D17" s="11">
        <v>3</v>
      </c>
      <c r="E17" s="66"/>
      <c r="F17" s="53" t="str">
        <f>IF(SUM(E17:E20)=0,"",SUM(E17:E20))</f>
        <v/>
      </c>
      <c r="G17" s="48" t="str">
        <f>IF(F17="","",VLOOKUP($F17,'Tableau de conversion - barème '!$I$2:$J$12,2,TRUE))</f>
        <v/>
      </c>
    </row>
    <row r="18" spans="1:7" ht="15" customHeight="1" x14ac:dyDescent="0.25">
      <c r="A18" s="46"/>
      <c r="B18" s="16" t="s">
        <v>37</v>
      </c>
      <c r="C18" s="47"/>
      <c r="D18" s="11">
        <v>3</v>
      </c>
      <c r="E18" s="66"/>
      <c r="F18" s="54"/>
      <c r="G18" s="49"/>
    </row>
    <row r="19" spans="1:7" x14ac:dyDescent="0.25">
      <c r="A19" s="46"/>
      <c r="B19" s="16" t="s">
        <v>38</v>
      </c>
      <c r="C19" s="45"/>
      <c r="D19" s="11">
        <v>3</v>
      </c>
      <c r="E19" s="66"/>
      <c r="F19" s="54"/>
      <c r="G19" s="49"/>
    </row>
    <row r="20" spans="1:7" ht="15.75" customHeight="1" thickBot="1" x14ac:dyDescent="0.3">
      <c r="A20" s="46"/>
      <c r="B20" s="16" t="s">
        <v>39</v>
      </c>
      <c r="C20" s="45"/>
      <c r="D20" s="11">
        <v>3</v>
      </c>
      <c r="E20" s="66"/>
      <c r="F20" s="55"/>
      <c r="G20" s="50"/>
    </row>
    <row r="21" spans="1:7" ht="15.75" thickTop="1" x14ac:dyDescent="0.25"/>
  </sheetData>
  <sheetProtection sheet="1" objects="1" scenarios="1"/>
  <mergeCells count="16">
    <mergeCell ref="B3:G3"/>
    <mergeCell ref="B16:G16"/>
    <mergeCell ref="A3:A8"/>
    <mergeCell ref="C4:C8"/>
    <mergeCell ref="A16:A20"/>
    <mergeCell ref="C17:C20"/>
    <mergeCell ref="G17:G20"/>
    <mergeCell ref="A10:A14"/>
    <mergeCell ref="C13:C14"/>
    <mergeCell ref="B10:G10"/>
    <mergeCell ref="F17:F20"/>
    <mergeCell ref="G4:G8"/>
    <mergeCell ref="F4:F8"/>
    <mergeCell ref="C11:C12"/>
    <mergeCell ref="G11:G14"/>
    <mergeCell ref="F11:F14"/>
  </mergeCells>
  <pageMargins left="0.7" right="0.7" top="0.78740157499999996" bottom="0.78740157499999996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A13F-4056-4A36-BDB7-6CCB8C1F9019}">
  <dimension ref="A1:J12"/>
  <sheetViews>
    <sheetView workbookViewId="0"/>
  </sheetViews>
  <sheetFormatPr baseColWidth="10" defaultRowHeight="15" x14ac:dyDescent="0.25"/>
  <cols>
    <col min="1" max="1" width="14" bestFit="1" customWidth="1"/>
    <col min="2" max="2" width="4.28515625" bestFit="1" customWidth="1"/>
    <col min="5" max="5" width="14" bestFit="1" customWidth="1"/>
    <col min="6" max="6" width="4.28515625" bestFit="1" customWidth="1"/>
    <col min="9" max="9" width="14" bestFit="1" customWidth="1"/>
    <col min="10" max="10" width="4.28515625" bestFit="1" customWidth="1"/>
  </cols>
  <sheetData>
    <row r="1" spans="1:10" x14ac:dyDescent="0.25">
      <c r="A1" s="4" t="s">
        <v>40</v>
      </c>
      <c r="B1" s="4" t="s">
        <v>0</v>
      </c>
      <c r="C1" s="5"/>
      <c r="D1" s="5"/>
      <c r="E1" s="6" t="s">
        <v>41</v>
      </c>
      <c r="F1" s="6" t="s">
        <v>0</v>
      </c>
      <c r="G1" s="5"/>
      <c r="H1" s="5"/>
      <c r="I1" s="7" t="s">
        <v>42</v>
      </c>
      <c r="J1" s="7" t="s">
        <v>0</v>
      </c>
    </row>
    <row r="2" spans="1:10" x14ac:dyDescent="0.25">
      <c r="A2" s="8">
        <v>0</v>
      </c>
      <c r="B2" s="8">
        <v>1</v>
      </c>
      <c r="C2" s="5"/>
      <c r="D2" s="5"/>
      <c r="E2" s="9">
        <v>0</v>
      </c>
      <c r="F2" s="9">
        <v>1</v>
      </c>
      <c r="G2" s="5"/>
      <c r="H2" s="5"/>
      <c r="I2" s="10">
        <v>0</v>
      </c>
      <c r="J2" s="10">
        <v>1</v>
      </c>
    </row>
    <row r="3" spans="1:10" x14ac:dyDescent="0.25">
      <c r="A3" s="8">
        <v>2</v>
      </c>
      <c r="B3" s="8">
        <v>1.5</v>
      </c>
      <c r="C3" s="5"/>
      <c r="D3" s="5"/>
      <c r="E3" s="9">
        <v>1</v>
      </c>
      <c r="F3" s="9">
        <v>1.5</v>
      </c>
      <c r="G3" s="5"/>
      <c r="H3" s="5"/>
      <c r="I3" s="10">
        <v>1</v>
      </c>
      <c r="J3" s="10">
        <v>1.5</v>
      </c>
    </row>
    <row r="4" spans="1:10" x14ac:dyDescent="0.25">
      <c r="A4" s="8">
        <v>5</v>
      </c>
      <c r="B4" s="8">
        <v>2</v>
      </c>
      <c r="C4" s="5"/>
      <c r="D4" s="5"/>
      <c r="E4" s="9">
        <v>3</v>
      </c>
      <c r="F4" s="9">
        <v>2</v>
      </c>
      <c r="G4" s="5"/>
      <c r="H4" s="5"/>
      <c r="I4" s="10">
        <v>2</v>
      </c>
      <c r="J4" s="10">
        <v>2</v>
      </c>
    </row>
    <row r="5" spans="1:10" x14ac:dyDescent="0.25">
      <c r="A5" s="8">
        <v>8</v>
      </c>
      <c r="B5" s="8">
        <v>2.5</v>
      </c>
      <c r="C5" s="5"/>
      <c r="D5" s="5"/>
      <c r="E5" s="9">
        <v>5</v>
      </c>
      <c r="F5" s="9">
        <v>2.5</v>
      </c>
      <c r="G5" s="5"/>
      <c r="H5" s="5"/>
      <c r="I5" s="10">
        <v>3</v>
      </c>
      <c r="J5" s="10">
        <v>2.5</v>
      </c>
    </row>
    <row r="6" spans="1:10" x14ac:dyDescent="0.25">
      <c r="A6" s="8">
        <v>11</v>
      </c>
      <c r="B6" s="8">
        <v>3</v>
      </c>
      <c r="C6" s="5"/>
      <c r="D6" s="5"/>
      <c r="E6" s="9">
        <v>7</v>
      </c>
      <c r="F6" s="9">
        <v>3</v>
      </c>
      <c r="G6" s="5"/>
      <c r="H6" s="5"/>
      <c r="I6" s="10">
        <v>5</v>
      </c>
      <c r="J6" s="10">
        <v>3</v>
      </c>
    </row>
    <row r="7" spans="1:10" x14ac:dyDescent="0.25">
      <c r="A7" s="8">
        <v>14</v>
      </c>
      <c r="B7" s="8">
        <v>3.5</v>
      </c>
      <c r="C7" s="5"/>
      <c r="D7" s="5"/>
      <c r="E7" s="9">
        <v>9</v>
      </c>
      <c r="F7" s="9">
        <v>3.5</v>
      </c>
      <c r="G7" s="5"/>
      <c r="H7" s="5"/>
      <c r="I7" s="10">
        <v>6</v>
      </c>
      <c r="J7" s="10">
        <v>3.5</v>
      </c>
    </row>
    <row r="8" spans="1:10" x14ac:dyDescent="0.25">
      <c r="A8" s="8">
        <v>17</v>
      </c>
      <c r="B8" s="8">
        <v>4</v>
      </c>
      <c r="C8" s="5"/>
      <c r="D8" s="5"/>
      <c r="E8" s="9">
        <v>10</v>
      </c>
      <c r="F8" s="9">
        <v>4</v>
      </c>
      <c r="G8" s="5"/>
      <c r="H8" s="5"/>
      <c r="I8" s="10">
        <v>7</v>
      </c>
      <c r="J8" s="10">
        <v>4</v>
      </c>
    </row>
    <row r="9" spans="1:10" x14ac:dyDescent="0.25">
      <c r="A9" s="8">
        <v>20</v>
      </c>
      <c r="B9" s="8">
        <v>4.5</v>
      </c>
      <c r="C9" s="5"/>
      <c r="D9" s="5"/>
      <c r="E9" s="9">
        <v>12</v>
      </c>
      <c r="F9" s="9">
        <v>4.5</v>
      </c>
      <c r="G9" s="5"/>
      <c r="H9" s="5"/>
      <c r="I9" s="10">
        <v>8</v>
      </c>
      <c r="J9" s="10">
        <v>4.5</v>
      </c>
    </row>
    <row r="10" spans="1:10" x14ac:dyDescent="0.25">
      <c r="A10" s="8">
        <v>23</v>
      </c>
      <c r="B10" s="8">
        <v>5</v>
      </c>
      <c r="C10" s="5"/>
      <c r="D10" s="5"/>
      <c r="E10" s="9">
        <v>14</v>
      </c>
      <c r="F10" s="9">
        <v>5</v>
      </c>
      <c r="G10" s="5"/>
      <c r="H10" s="5"/>
      <c r="I10" s="10">
        <v>9</v>
      </c>
      <c r="J10" s="10">
        <v>5</v>
      </c>
    </row>
    <row r="11" spans="1:10" x14ac:dyDescent="0.25">
      <c r="A11" s="8">
        <v>26</v>
      </c>
      <c r="B11" s="8">
        <v>5.5</v>
      </c>
      <c r="C11" s="5"/>
      <c r="D11" s="5"/>
      <c r="E11" s="9">
        <v>16</v>
      </c>
      <c r="F11" s="9">
        <v>5.5</v>
      </c>
      <c r="G11" s="5"/>
      <c r="H11" s="5"/>
      <c r="I11" s="10">
        <v>11</v>
      </c>
      <c r="J11" s="10">
        <v>5.5</v>
      </c>
    </row>
    <row r="12" spans="1:10" x14ac:dyDescent="0.25">
      <c r="A12" s="8">
        <v>29</v>
      </c>
      <c r="B12" s="8">
        <v>6</v>
      </c>
      <c r="C12" s="5"/>
      <c r="D12" s="5"/>
      <c r="E12" s="9">
        <v>18</v>
      </c>
      <c r="F12" s="9">
        <v>6</v>
      </c>
      <c r="G12" s="5"/>
      <c r="H12" s="5"/>
      <c r="I12" s="10">
        <v>12</v>
      </c>
      <c r="J12" s="10">
        <v>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Note globale</vt:lpstr>
      <vt:lpstr>Domaines d’examen</vt:lpstr>
      <vt:lpstr>Tableau de conversion - barème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Cacic</dc:creator>
  <cp:lastModifiedBy>Martin Jolidon</cp:lastModifiedBy>
  <cp:lastPrinted>2023-04-06T12:10:57Z</cp:lastPrinted>
  <dcterms:created xsi:type="dcterms:W3CDTF">2023-04-04T08:38:25Z</dcterms:created>
  <dcterms:modified xsi:type="dcterms:W3CDTF">2025-01-13T08:10:07Z</dcterms:modified>
</cp:coreProperties>
</file>